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verything\WQ Manual\2017 WQ Manual\"/>
    </mc:Choice>
  </mc:AlternateContent>
  <bookViews>
    <workbookView xWindow="120" yWindow="60" windowWidth="15105" windowHeight="93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50" i="1" l="1"/>
  <c r="E51" i="1"/>
  <c r="F22" i="1" s="1"/>
  <c r="F30" i="1" s="1"/>
  <c r="F31" i="1" s="1"/>
</calcChain>
</file>

<file path=xl/sharedStrings.xml><?xml version="1.0" encoding="utf-8"?>
<sst xmlns="http://schemas.openxmlformats.org/spreadsheetml/2006/main" count="55" uniqueCount="50">
  <si>
    <t>(nd + kT/12 )</t>
  </si>
  <si>
    <t xml:space="preserve"> WQ</t>
  </si>
  <si>
    <t>A =</t>
  </si>
  <si>
    <t>Where:</t>
  </si>
  <si>
    <t>n = porosity (Assume 0.32)</t>
  </si>
  <si>
    <t>d = trench depth in feet</t>
  </si>
  <si>
    <t>T = Time to fill in hours</t>
  </si>
  <si>
    <t>Length of Trench:</t>
  </si>
  <si>
    <t>L = A/W</t>
  </si>
  <si>
    <t>Where W = allowable trench width</t>
  </si>
  <si>
    <t>for Stormwater Infiltration Practices</t>
  </si>
  <si>
    <t>Fill in Values:</t>
  </si>
  <si>
    <t xml:space="preserve">n = </t>
  </si>
  <si>
    <t xml:space="preserve">d = </t>
  </si>
  <si>
    <t>k =</t>
  </si>
  <si>
    <t>T =</t>
  </si>
  <si>
    <t>Answer:</t>
  </si>
  <si>
    <t>W =</t>
  </si>
  <si>
    <t>L =</t>
  </si>
  <si>
    <t>Square Feet Required</t>
  </si>
  <si>
    <t>Length of Trench</t>
  </si>
  <si>
    <t>WQ = Water Quality Volume in Cubic Feet</t>
  </si>
  <si>
    <t>WQ =</t>
  </si>
  <si>
    <t>Depth of Trench</t>
  </si>
  <si>
    <t>Fill Time in Hours</t>
  </si>
  <si>
    <t>Allowable Trench Width</t>
  </si>
  <si>
    <t>Water Quality Volume (CF)</t>
  </si>
  <si>
    <t>WATER QUALITY VOLUME  (WQv)</t>
  </si>
  <si>
    <t>Rv = runoff coefficient (Runoff/Rainfall)</t>
  </si>
  <si>
    <t>Rv = 0.05 + 0.009( I )</t>
  </si>
  <si>
    <t>Where "I" = % Impervious</t>
  </si>
  <si>
    <t>("Simple Method" - Schueler, 1987)</t>
  </si>
  <si>
    <t xml:space="preserve"> NCDENR April 1999</t>
  </si>
  <si>
    <t>WQv =</t>
  </si>
  <si>
    <t>1.0"RvA</t>
  </si>
  <si>
    <t xml:space="preserve"> </t>
  </si>
  <si>
    <t>"I"  =</t>
  </si>
  <si>
    <t>Percent</t>
  </si>
  <si>
    <t>Impervious</t>
  </si>
  <si>
    <t>"A" =</t>
  </si>
  <si>
    <t>Acres</t>
  </si>
  <si>
    <t>Ac. Ft.</t>
  </si>
  <si>
    <t>Cubic Feet Required</t>
  </si>
  <si>
    <t xml:space="preserve">           Equation:</t>
  </si>
  <si>
    <t>(See Below)</t>
  </si>
  <si>
    <t>k = percolation rate in inches/hour (Assume 0.5"/Hr.)</t>
  </si>
  <si>
    <t>Percolation Rate of Soil (In./Hr.)</t>
  </si>
  <si>
    <t>Porosity #57 Stone</t>
  </si>
  <si>
    <t>A = Surface Area Served</t>
  </si>
  <si>
    <t>From Georgia Stormwater Management Manual Section 3.2.5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</si>
</sst>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6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u/>
      <sz val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right"/>
    </xf>
    <xf numFmtId="0" fontId="3" fillId="0" borderId="0" xfId="0" applyFont="1"/>
    <xf numFmtId="0" fontId="5" fillId="0" borderId="0" xfId="0" applyFont="1"/>
    <xf numFmtId="0" fontId="2" fillId="0" borderId="0" xfId="0" applyFont="1" applyFill="1" applyBorder="1"/>
    <xf numFmtId="0" fontId="1" fillId="0" borderId="0" xfId="0" applyFont="1" applyFill="1" applyBorder="1"/>
    <xf numFmtId="0" fontId="1" fillId="2" borderId="1" xfId="0" applyFont="1" applyFill="1" applyBorder="1" applyProtection="1">
      <protection locked="0" hidden="1"/>
    </xf>
    <xf numFmtId="0" fontId="1" fillId="2" borderId="2" xfId="0" applyFont="1" applyFill="1" applyBorder="1" applyProtection="1">
      <protection locked="0" hidden="1"/>
    </xf>
    <xf numFmtId="0" fontId="1" fillId="2" borderId="3" xfId="0" applyFont="1" applyFill="1" applyBorder="1" applyProtection="1">
      <protection locked="0" hidden="1"/>
    </xf>
    <xf numFmtId="0" fontId="4" fillId="2" borderId="4" xfId="0" applyFont="1" applyFill="1" applyBorder="1" applyAlignment="1" applyProtection="1">
      <alignment horizontal="center"/>
      <protection locked="0" hidden="1"/>
    </xf>
    <xf numFmtId="0" fontId="4" fillId="2" borderId="5" xfId="0" applyFont="1" applyFill="1" applyBorder="1" applyAlignment="1" applyProtection="1">
      <alignment horizontal="center"/>
      <protection locked="0" hidden="1"/>
    </xf>
    <xf numFmtId="0" fontId="1" fillId="0" borderId="0" xfId="0" applyFont="1" applyFill="1"/>
    <xf numFmtId="0" fontId="2" fillId="3" borderId="6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1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1" fillId="3" borderId="11" xfId="0" applyFont="1" applyFill="1" applyBorder="1"/>
    <xf numFmtId="0" fontId="1" fillId="3" borderId="12" xfId="0" applyFont="1" applyFill="1" applyBorder="1" applyAlignment="1">
      <alignment horizontal="center"/>
    </xf>
    <xf numFmtId="1" fontId="3" fillId="3" borderId="1" xfId="0" applyNumberFormat="1" applyFont="1" applyFill="1" applyBorder="1" applyAlignment="1" applyProtection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0" fillId="3" borderId="15" xfId="0" applyFill="1" applyBorder="1"/>
    <xf numFmtId="0" fontId="0" fillId="3" borderId="16" xfId="0" applyFill="1" applyBorder="1"/>
    <xf numFmtId="0" fontId="1" fillId="3" borderId="17" xfId="0" applyFont="1" applyFill="1" applyBorder="1"/>
    <xf numFmtId="0" fontId="0" fillId="3" borderId="18" xfId="0" applyFill="1" applyBorder="1"/>
    <xf numFmtId="165" fontId="3" fillId="3" borderId="19" xfId="0" applyNumberFormat="1" applyFont="1" applyFill="1" applyBorder="1" applyAlignment="1" applyProtection="1">
      <alignment horizontal="center"/>
      <protection hidden="1"/>
    </xf>
    <xf numFmtId="1" fontId="3" fillId="3" borderId="3" xfId="0" applyNumberFormat="1" applyFont="1" applyFill="1" applyBorder="1" applyAlignment="1" applyProtection="1">
      <alignment horizontal="center"/>
      <protection hidden="1"/>
    </xf>
    <xf numFmtId="1" fontId="1" fillId="2" borderId="1" xfId="0" applyNumberFormat="1" applyFont="1" applyFill="1" applyBorder="1" applyProtection="1">
      <protection hidden="1"/>
    </xf>
    <xf numFmtId="1" fontId="1" fillId="2" borderId="3" xfId="0" applyNumberFormat="1" applyFont="1" applyFill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1</xdr:row>
      <xdr:rowOff>0</xdr:rowOff>
    </xdr:from>
    <xdr:to>
      <xdr:col>8</xdr:col>
      <xdr:colOff>428625</xdr:colOff>
      <xdr:row>3</xdr:row>
      <xdr:rowOff>47625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2152650" y="295275"/>
          <a:ext cx="3181350" cy="3714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2400" kern="10" spc="0">
              <a:ln w="19050">
                <a:solidFill>
                  <a:srgbClr val="99CCFF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Impact" panose="020B0806030902050204" pitchFamily="34" charset="0"/>
            </a:rPr>
            <a:t>Infiltration Trench Design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F22" sqref="F22"/>
    </sheetView>
  </sheetViews>
  <sheetFormatPr defaultRowHeight="12.75" x14ac:dyDescent="0.2"/>
  <cols>
    <col min="6" max="6" width="9.5703125" bestFit="1" customWidth="1"/>
  </cols>
  <sheetData>
    <row r="1" spans="1:9" ht="23.25" x14ac:dyDescent="0.35">
      <c r="C1" s="7"/>
      <c r="D1" s="8"/>
      <c r="E1" s="8"/>
      <c r="F1" s="8"/>
      <c r="G1" s="8"/>
      <c r="H1" s="8"/>
    </row>
    <row r="5" spans="1:9" ht="13.5" thickBot="1" x14ac:dyDescent="0.25"/>
    <row r="6" spans="1:9" x14ac:dyDescent="0.2">
      <c r="A6" s="1" t="s">
        <v>43</v>
      </c>
      <c r="C6" s="23" t="s">
        <v>2</v>
      </c>
      <c r="D6" s="24" t="s">
        <v>1</v>
      </c>
      <c r="E6" s="25"/>
      <c r="F6" t="s">
        <v>49</v>
      </c>
    </row>
    <row r="7" spans="1:9" ht="13.5" thickBot="1" x14ac:dyDescent="0.25">
      <c r="C7" s="26"/>
      <c r="D7" s="27" t="s">
        <v>0</v>
      </c>
      <c r="E7" s="28"/>
      <c r="F7" t="s">
        <v>10</v>
      </c>
    </row>
    <row r="9" spans="1:9" x14ac:dyDescent="0.2">
      <c r="B9" s="1" t="s">
        <v>3</v>
      </c>
      <c r="C9" s="1" t="s">
        <v>48</v>
      </c>
      <c r="D9" s="1"/>
      <c r="E9" s="1"/>
      <c r="F9" s="1"/>
    </row>
    <row r="10" spans="1:9" x14ac:dyDescent="0.2">
      <c r="B10" s="1"/>
      <c r="C10" s="1" t="s">
        <v>21</v>
      </c>
      <c r="H10" s="1" t="s">
        <v>35</v>
      </c>
      <c r="I10" s="1"/>
    </row>
    <row r="11" spans="1:9" x14ac:dyDescent="0.2">
      <c r="B11" s="1"/>
      <c r="C11" s="1" t="s">
        <v>4</v>
      </c>
      <c r="D11" s="1"/>
      <c r="E11" s="1"/>
      <c r="F11" s="1"/>
    </row>
    <row r="12" spans="1:9" x14ac:dyDescent="0.2">
      <c r="B12" s="1"/>
      <c r="C12" s="1" t="s">
        <v>5</v>
      </c>
      <c r="D12" s="1"/>
      <c r="E12" s="1"/>
      <c r="F12" s="1"/>
    </row>
    <row r="13" spans="1:9" x14ac:dyDescent="0.2">
      <c r="B13" s="1"/>
      <c r="C13" s="1" t="s">
        <v>45</v>
      </c>
      <c r="D13" s="1"/>
      <c r="E13" s="1"/>
      <c r="F13" s="1"/>
    </row>
    <row r="14" spans="1:9" x14ac:dyDescent="0.2">
      <c r="B14" s="1"/>
      <c r="C14" s="1" t="s">
        <v>6</v>
      </c>
      <c r="D14" s="1"/>
      <c r="E14" s="1"/>
      <c r="F14" s="1"/>
    </row>
    <row r="17" spans="2:13" x14ac:dyDescent="0.2">
      <c r="B17" s="1" t="s">
        <v>7</v>
      </c>
      <c r="C17" s="1"/>
      <c r="D17" s="1"/>
      <c r="E17" s="1"/>
      <c r="F17" s="1"/>
    </row>
    <row r="18" spans="2:13" x14ac:dyDescent="0.2">
      <c r="B18" s="1"/>
      <c r="C18" s="1"/>
      <c r="D18" s="1"/>
      <c r="E18" s="1"/>
      <c r="F18" s="1"/>
    </row>
    <row r="19" spans="2:13" x14ac:dyDescent="0.2">
      <c r="B19" s="1" t="s">
        <v>8</v>
      </c>
      <c r="C19" s="1" t="s">
        <v>9</v>
      </c>
      <c r="D19" s="1"/>
      <c r="E19" s="1"/>
      <c r="F19" s="1"/>
    </row>
    <row r="21" spans="2:13" ht="13.5" thickBot="1" x14ac:dyDescent="0.25">
      <c r="E21" s="1" t="s">
        <v>11</v>
      </c>
    </row>
    <row r="22" spans="2:13" ht="13.5" thickBot="1" x14ac:dyDescent="0.25">
      <c r="E22" s="3" t="s">
        <v>22</v>
      </c>
      <c r="F22" s="22">
        <f>E51</f>
        <v>3448.3620599999999</v>
      </c>
      <c r="G22" s="1" t="s">
        <v>26</v>
      </c>
      <c r="J22" s="1" t="s">
        <v>44</v>
      </c>
    </row>
    <row r="23" spans="2:13" ht="13.5" thickBot="1" x14ac:dyDescent="0.25">
      <c r="E23" s="3" t="s">
        <v>12</v>
      </c>
      <c r="F23" s="9">
        <v>0.32</v>
      </c>
      <c r="G23" s="1" t="s">
        <v>47</v>
      </c>
    </row>
    <row r="24" spans="2:13" ht="13.5" thickBot="1" x14ac:dyDescent="0.25">
      <c r="E24" s="3" t="s">
        <v>13</v>
      </c>
      <c r="F24" s="10">
        <v>4</v>
      </c>
      <c r="G24" s="1" t="s">
        <v>23</v>
      </c>
    </row>
    <row r="25" spans="2:13" ht="13.5" thickBot="1" x14ac:dyDescent="0.25">
      <c r="E25" s="3" t="s">
        <v>14</v>
      </c>
      <c r="F25" s="9">
        <v>0.2</v>
      </c>
      <c r="G25" s="1" t="s">
        <v>46</v>
      </c>
    </row>
    <row r="26" spans="2:13" ht="13.5" thickBot="1" x14ac:dyDescent="0.25">
      <c r="E26" s="3" t="s">
        <v>15</v>
      </c>
      <c r="F26" s="11">
        <v>2</v>
      </c>
      <c r="G26" s="1" t="s">
        <v>24</v>
      </c>
    </row>
    <row r="27" spans="2:13" ht="13.5" thickBot="1" x14ac:dyDescent="0.25">
      <c r="E27" s="4" t="s">
        <v>17</v>
      </c>
      <c r="F27" s="9">
        <v>4</v>
      </c>
      <c r="G27" s="1" t="s">
        <v>25</v>
      </c>
    </row>
    <row r="28" spans="2:13" x14ac:dyDescent="0.2">
      <c r="F28" s="14"/>
    </row>
    <row r="29" spans="2:13" ht="13.5" thickBot="1" x14ac:dyDescent="0.25">
      <c r="E29" s="4" t="s">
        <v>16</v>
      </c>
      <c r="F29" s="14"/>
      <c r="M29" s="6"/>
    </row>
    <row r="30" spans="2:13" ht="13.5" thickBot="1" x14ac:dyDescent="0.25">
      <c r="E30" s="3" t="s">
        <v>2</v>
      </c>
      <c r="F30" s="31">
        <f>F22/((F23*F24)+F25*F26/12)</f>
        <v>2625.6563908629437</v>
      </c>
      <c r="G30" s="1" t="s">
        <v>19</v>
      </c>
    </row>
    <row r="31" spans="2:13" ht="13.5" thickBot="1" x14ac:dyDescent="0.25">
      <c r="E31" s="3" t="s">
        <v>18</v>
      </c>
      <c r="F31" s="32">
        <f>F30/F27</f>
        <v>656.41409771573592</v>
      </c>
      <c r="G31" s="1" t="s">
        <v>20</v>
      </c>
    </row>
    <row r="33" spans="3:9" ht="13.5" thickBot="1" x14ac:dyDescent="0.25"/>
    <row r="34" spans="3:9" ht="24" thickBot="1" x14ac:dyDescent="0.4">
      <c r="C34" s="15" t="s">
        <v>27</v>
      </c>
      <c r="D34" s="16"/>
      <c r="E34" s="16"/>
      <c r="F34" s="16"/>
      <c r="G34" s="16"/>
      <c r="H34" s="16"/>
      <c r="I34" s="17"/>
    </row>
    <row r="36" spans="3:9" x14ac:dyDescent="0.2">
      <c r="C36" s="1" t="s">
        <v>28</v>
      </c>
    </row>
    <row r="37" spans="3:9" x14ac:dyDescent="0.2">
      <c r="C37" s="1" t="s">
        <v>29</v>
      </c>
      <c r="D37" s="1"/>
      <c r="E37" s="1" t="s">
        <v>30</v>
      </c>
      <c r="F37" s="1"/>
      <c r="G37" s="1"/>
      <c r="H37" s="1"/>
      <c r="I37" s="1"/>
    </row>
    <row r="38" spans="3:9" x14ac:dyDescent="0.2">
      <c r="C38" t="s">
        <v>31</v>
      </c>
    </row>
    <row r="39" spans="3:9" x14ac:dyDescent="0.2">
      <c r="C39" t="s">
        <v>32</v>
      </c>
    </row>
    <row r="40" spans="3:9" x14ac:dyDescent="0.2">
      <c r="C40" s="18" t="s">
        <v>33</v>
      </c>
      <c r="D40" s="19" t="s">
        <v>34</v>
      </c>
    </row>
    <row r="41" spans="3:9" ht="13.5" thickBot="1" x14ac:dyDescent="0.25">
      <c r="C41" s="20" t="s">
        <v>35</v>
      </c>
      <c r="D41" s="21">
        <v>12</v>
      </c>
    </row>
    <row r="43" spans="3:9" x14ac:dyDescent="0.2">
      <c r="D43" s="5" t="s">
        <v>11</v>
      </c>
    </row>
    <row r="44" spans="3:9" x14ac:dyDescent="0.2">
      <c r="F44" s="2"/>
      <c r="G44" s="1"/>
    </row>
    <row r="45" spans="3:9" x14ac:dyDescent="0.2">
      <c r="D45" s="2" t="s">
        <v>36</v>
      </c>
      <c r="E45" s="12">
        <v>100</v>
      </c>
      <c r="F45" s="2" t="s">
        <v>37</v>
      </c>
      <c r="G45" s="1" t="s">
        <v>38</v>
      </c>
    </row>
    <row r="46" spans="3:9" x14ac:dyDescent="0.2">
      <c r="D46" s="2" t="s">
        <v>39</v>
      </c>
      <c r="E46" s="13">
        <v>1</v>
      </c>
      <c r="F46" s="2" t="s">
        <v>40</v>
      </c>
    </row>
    <row r="48" spans="3:9" x14ac:dyDescent="0.2">
      <c r="D48" s="5" t="s">
        <v>16</v>
      </c>
    </row>
    <row r="49" spans="4:6" ht="13.5" thickBot="1" x14ac:dyDescent="0.25"/>
    <row r="50" spans="4:6" x14ac:dyDescent="0.2">
      <c r="D50" s="1" t="s">
        <v>33</v>
      </c>
      <c r="E50" s="29">
        <f>((0.05+0.009*(E45))*0.08333)*E46</f>
        <v>7.9163499999999998E-2</v>
      </c>
      <c r="F50" s="1" t="s">
        <v>41</v>
      </c>
    </row>
    <row r="51" spans="4:6" ht="13.5" thickBot="1" x14ac:dyDescent="0.25">
      <c r="E51" s="30">
        <f>E50*43560</f>
        <v>3448.3620599999999</v>
      </c>
      <c r="F51" s="1" t="s">
        <v>42</v>
      </c>
    </row>
  </sheetData>
  <sheetProtection password="DD67" sheet="1" objects="1" scenarios="1"/>
  <phoneticPr fontId="0" type="noConversion"/>
  <pageMargins left="0.75" right="0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LUESA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Hahne</dc:creator>
  <cp:lastModifiedBy>Strickland, Tanya</cp:lastModifiedBy>
  <cp:lastPrinted>2003-03-19T19:12:11Z</cp:lastPrinted>
  <dcterms:created xsi:type="dcterms:W3CDTF">2003-03-19T16:09:38Z</dcterms:created>
  <dcterms:modified xsi:type="dcterms:W3CDTF">2017-12-04T15:09:02Z</dcterms:modified>
</cp:coreProperties>
</file>